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nyomdai állomány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<sst xmlns="http://schemas.openxmlformats.org/spreadsheetml/2006/main" count="12" uniqueCount="12">
  <si>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57198 db</t>
  </si>
  <si>
    <t>megsemmisített mennyiség 2011.12.15</t>
  </si>
  <si>
    <t>Fizikai db</t>
  </si>
  <si>
    <t>2012.12.31</t>
  </si>
  <si>
    <t>2011.12.31</t>
  </si>
  <si>
    <t>2010.12.31</t>
  </si>
  <si>
    <t>2009.12.31</t>
  </si>
  <si>
    <t>2008.12.31</t>
  </si>
  <si>
    <t>2007.12.31</t>
  </si>
  <si>
    <t>összesen letétkezelt ép. állomány</t>
  </si>
  <si>
    <t>egyedi letétkezelés</t>
  </si>
  <si>
    <t>gyűjtő letétkezelés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</si>
</sst>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\ &quot;Ft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3" fontId="0" fillId="0" borderId="0" xfId="0" applyNumberFormat="1"/>
    <xf numFmtId="14" fontId="2" fillId="2" borderId="0" xfId="0" applyNumberFormat="1" applyFont="1" applyFill="1"/>
    <xf numFmtId="164" fontId="0" fillId="0" borderId="1" xfId="20" applyNumberFormat="1" applyFont="1" applyBorder="1"/>
    <xf numFmtId="3" fontId="0" fillId="2" borderId="0" xfId="0" applyNumberFormat="1" applyFill="1" applyAlignment="1">
      <alignment horizontal="right"/>
    </xf>
    <xf numFmtId="0" fontId="2" fillId="2" borderId="0" xfId="0" applyNumberFormat="1" applyFont="1" applyFill="1"/>
    <xf numFmtId="0" fontId="2" fillId="0" borderId="0" xfId="0" applyFont="1"/>
    <xf numFmtId="10" fontId="0" fillId="0" borderId="0" xfId="0" applyNumberFormat="1"/>
    <xf numFmtId="3" fontId="0" fillId="0" borderId="0" xfId="0" applyNumberFormat="1" applyAlignment="1">
      <alignment horizontal="right"/>
    </xf>
    <xf numFmtId="0" fontId="0" fillId="2" borderId="0" xfId="0" applyFill="1"/>
    <xf numFmtId="165" fontId="0" fillId="2" borderId="0" xfId="0" applyNumberFormat="1" applyFill="1"/>
    <xf numFmtId="3" fontId="0" fillId="0" borderId="0" xfId="0" applyNumberFormat="1" applyFill="1"/>
    <xf numFmtId="0" fontId="2" fillId="0" borderId="0" xfId="0" applyFont="1" applyFill="1"/>
    <xf numFmtId="3" fontId="0" fillId="0" borderId="0" xfId="0" applyNumberFormat="1" applyFill="1" applyAlignment="1">
      <alignment horizontal="right"/>
    </xf>
    <xf numFmtId="49" fontId="2" fillId="0" borderId="0" xfId="0" applyNumberFormat="1" applyFont="1" applyFill="1"/>
    <xf numFmtId="165" fontId="0" fillId="2" borderId="0" xfId="0" applyNumberFormat="1" applyFill="1" applyAlignment="1">
      <alignment horizontal="right"/>
    </xf>
    <xf numFmtId="49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Nyomdai értékpapír letétkezelés </a:t>
            </a:r>
            <a:r>
              <a:rPr lang="en-US" u="none" baseline="0"/>
              <a:t>
2008 -2012 között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5"/>
          <c:y val="0.2965"/>
          <c:w val="0.58725"/>
          <c:h val="0.4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'2012 nyomdai állomány'!$B$3</c:f>
              <c:strCache>
                <c:ptCount val="1"/>
                <c:pt idx="0">
                  <c:v>gyűjtő letétkezelés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'2012 nyomdai állomány'!$A$5:$A$9</c:f>
              <c:strCache>
                <c:ptCount val="5"/>
                <c:pt idx="0">
                  <c:v>2008.12.31</c:v>
                </c:pt>
                <c:pt idx="1">
                  <c:v>2009.12.31</c:v>
                </c:pt>
                <c:pt idx="2">
                  <c:v>2010.12.31</c:v>
                </c:pt>
                <c:pt idx="3">
                  <c:v>2011.12.31</c:v>
                </c:pt>
                <c:pt idx="4">
                  <c:v>2012.12.31</c:v>
                </c:pt>
              </c:strCache>
            </c:strRef>
          </c:cat>
          <c:val>
            <c:numRef>
              <c:f>'2012 nyomdai állomány'!$B$5:$B$9</c:f>
              <c:numCache>
                <c:formatCode>#,##0</c:formatCode>
                <c:ptCount val="5"/>
                <c:pt idx="0">
                  <c:v>47705931350</c:v>
                </c:pt>
                <c:pt idx="1">
                  <c:v>52522669700</c:v>
                </c:pt>
                <c:pt idx="2">
                  <c:v>39587625100</c:v>
                </c:pt>
                <c:pt idx="3">
                  <c:v>25878550505</c:v>
                </c:pt>
                <c:pt idx="4">
                  <c:v>22928712500</c:v>
                </c:pt>
              </c:numCache>
            </c:numRef>
          </c:val>
        </c:ser>
        <c:ser>
          <c:idx val="1"/>
          <c:order val="1"/>
          <c:tx>
            <c:strRef>
              <c:f>'2012 nyomdai állomány'!$C$3</c:f>
              <c:strCache>
                <c:ptCount val="1"/>
                <c:pt idx="0">
                  <c:v>egyedi letétkezelés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'2012 nyomdai állomány'!$A$5:$A$9</c:f>
              <c:strCache>
                <c:ptCount val="5"/>
                <c:pt idx="0">
                  <c:v>2008.12.31</c:v>
                </c:pt>
                <c:pt idx="1">
                  <c:v>2009.12.31</c:v>
                </c:pt>
                <c:pt idx="2">
                  <c:v>2010.12.31</c:v>
                </c:pt>
                <c:pt idx="3">
                  <c:v>2011.12.31</c:v>
                </c:pt>
                <c:pt idx="4">
                  <c:v>2012.12.31</c:v>
                </c:pt>
              </c:strCache>
            </c:strRef>
          </c:cat>
          <c:val>
            <c:numRef>
              <c:f>'2012 nyomdai állomány'!$C$5:$C$9</c:f>
              <c:numCache>
                <c:formatCode>#,##0</c:formatCode>
                <c:ptCount val="5"/>
                <c:pt idx="0">
                  <c:v>123025231842.13</c:v>
                </c:pt>
                <c:pt idx="1">
                  <c:v>131777865041.01</c:v>
                </c:pt>
                <c:pt idx="2">
                  <c:v>193970088335.95</c:v>
                </c:pt>
                <c:pt idx="3">
                  <c:v>161040561475</c:v>
                </c:pt>
                <c:pt idx="4">
                  <c:v>132224845953</c:v>
                </c:pt>
              </c:numCache>
            </c:numRef>
          </c:val>
        </c:ser>
        <c:overlap val="100"/>
        <c:axId val="1896871"/>
        <c:axId val="21785885"/>
      </c:barChart>
      <c:lineChart>
        <c:grouping val="standard"/>
        <c:varyColors val="0"/>
        <c:ser>
          <c:idx val="2"/>
          <c:order val="2"/>
          <c:tx>
            <c:strRef>
              <c:f>'2012 nyomdai állomány'!$B$29</c:f>
              <c:strCache>
                <c:ptCount val="1"/>
                <c:pt idx="0">
                  <c:v>Fizikai db</c:v>
                </c:pt>
              </c:strCache>
            </c:strRef>
          </c:tx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Ref>
              <c:f>'2012 nyomdai állomány'!$B$30:$B$35</c:f>
              <c:numCache>
                <c:formatCode>#,##0</c:formatCode>
                <c:ptCount val="6"/>
                <c:pt idx="0">
                  <c:v>908984</c:v>
                </c:pt>
                <c:pt idx="1">
                  <c:v>885326</c:v>
                </c:pt>
                <c:pt idx="2">
                  <c:v>881852</c:v>
                </c:pt>
                <c:pt idx="3">
                  <c:v>987040</c:v>
                </c:pt>
                <c:pt idx="4">
                  <c:v>957025</c:v>
                </c:pt>
                <c:pt idx="5">
                  <c:v>937661</c:v>
                </c:pt>
              </c:numCache>
            </c:numRef>
          </c:val>
          <c:smooth val="0"/>
        </c:ser>
        <c:marker val="1"/>
        <c:axId val="44906207"/>
        <c:axId val="25545645"/>
      </c:lineChart>
      <c:dateAx>
        <c:axId val="1896871"/>
        <c:scaling>
          <c:orientation val="minMax"/>
          <c:max val="5"/>
          <c:min val="1"/>
        </c:scaling>
        <c:delete val="0"/>
        <c:axPos val="b"/>
        <c:numFmt formatCode="yyyy/mm/dd;@" sourceLinked="0"/>
        <c:majorTickMark val="out"/>
        <c:minorTickMark val="none"/>
        <c:tickLblPos val="nextTo"/>
        <c:crossAx val="21785885"/>
        <c:crosses val="autoZero"/>
        <c:auto val="0"/>
        <c:lblOffset val="100"/>
        <c:baseTimeUnit val="years"/>
        <c:majorUnit val="1"/>
        <c:majorTimeUnit val="years"/>
        <c:minorUnit val="1"/>
        <c:minorTimeUnit val="years"/>
        <c:noMultiLvlLbl val="0"/>
      </c:dateAx>
      <c:valAx>
        <c:axId val="21785885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/>
                  <a:t>Letétkezelt ép. állomány HUF</a:t>
                </a:r>
              </a:p>
            </c:rich>
          </c:tx>
          <c:layout>
            <c:manualLayout>
              <c:xMode val="edge"/>
              <c:yMode val="edge"/>
              <c:x val="0.00875"/>
              <c:y val="0.227"/>
            </c:manualLayout>
          </c:layout>
          <c:overlay val="0"/>
          <c:spPr>
            <a:noFill/>
            <a:ln>
              <a:noFill/>
            </a:ln>
          </c:spPr>
        </c:title>
        <c:majorGridlines/>
        <c:numFmt formatCode="#,##0" sourceLinked="1"/>
        <c:majorTickMark val="out"/>
        <c:minorTickMark val="none"/>
        <c:tickLblPos val="nextTo"/>
        <c:crossAx val="1896871"/>
        <c:crosses val="autoZero"/>
        <c:crossBetween val="between"/>
      </c:valAx>
      <c:catAx>
        <c:axId val="44906207"/>
        <c:scaling>
          <c:orientation val="minMax"/>
        </c:scaling>
        <c:delete val="1"/>
        <c:axPos val="b"/>
        <c:majorTickMark val="out"/>
        <c:minorTickMark val="none"/>
        <c:tickLblPos val="nextTo"/>
        <c:crossAx val="25545645"/>
        <c:crosses val="max"/>
        <c:auto val="1"/>
        <c:lblOffset val="100"/>
        <c:noMultiLvlLbl val="0"/>
      </c:catAx>
      <c:valAx>
        <c:axId val="25545645"/>
        <c:scaling>
          <c:orientation val="minMax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/>
                  <a:t>Fizikai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#,##0" sourceLinked="1"/>
        <c:majorTickMark val="out"/>
        <c:minorTickMark val="none"/>
        <c:tickLblPos val="nextTo"/>
        <c:crossAx val="44906207"/>
        <c:crosses val="max"/>
        <c:crossBetween val="between"/>
      </c:valAx>
    </c:plotArea>
    <c:legend>
      <c:legendPos val="b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390524</xdr:colOff>
      <xdr:row>11</xdr:row>
      <xdr:rowOff>161925</xdr:rowOff>
    </xdr:from>
    <xdr:to>
      <xdr:col>6</xdr:col>
      <xdr:colOff>819150</xdr:colOff>
      <xdr:row>26</xdr:row>
      <xdr:rowOff>47625</xdr:rowOff>
    </xdr:to>
    <xdr:graphicFrame macro="">
      <xdr:nvGraphicFramePr>
        <xdr:cNvPr id="2" name="Diagram 1"/>
        <xdr:cNvGraphicFramePr/>
      </xdr:nvGraphicFramePr>
      <xdr:xfrm>
        <a:off x="390525" y="2257425"/>
        <a:ext cx="7991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J51"/>
  <sheetViews>
    <sheetView tabSelected="1" zoomScale="120" zoomScaleNormal="120" workbookViewId="0" topLeftCell="A1">
      <selection pane="topLeft" activeCell="H24" sqref="H24"/>
    </sheetView>
  </sheetViews>
  <sheetFormatPr defaultColWidth="9.14285714285714" defaultRowHeight="15"/>
  <cols>
    <col min="1" max="1" width="19" customWidth="1"/>
    <col min="2" max="2" width="14.8571428571429" customWidth="1"/>
    <col min="3" max="3" width="18.7142857142857" bestFit="1" customWidth="1"/>
    <col min="4" max="4" width="31.7142857142857" bestFit="1" customWidth="1"/>
    <col min="5" max="5" width="20" bestFit="1" customWidth="1"/>
    <col min="7" max="7" width="20" bestFit="1" customWidth="1"/>
    <col min="9" max="9" width="17.4285714285714" bestFit="1" customWidth="1"/>
    <col min="10" max="10" width="18.1428571428571" bestFit="1" customWidth="1"/>
  </cols>
  <sheetData>
    <row r="2" spans="2:4" ht="15">
      <c r="B2" s="7"/>
      <c r="C2" s="7"/>
      <c r="D2" s="7"/>
    </row>
    <row r="3" spans="1:4" ht="15">
      <c r="A3" s="19"/>
      <c r="B3" s="18" t="s">
        <v>11</v>
      </c>
      <c r="C3" s="18" t="s">
        <v>10</v>
      </c>
      <c r="D3" s="18" t="s">
        <v>9</v>
      </c>
    </row>
    <row r="4" spans="1:4" ht="15">
      <c r="A4" s="17" t="s">
        <v>8</v>
      </c>
      <c r="B4" s="5">
        <f>D4-C4</f>
        <v>44048462199.999985</v>
      </c>
      <c r="C4" s="5">
        <v>105630774074.23</v>
      </c>
      <c r="D4" s="16">
        <v>149679236274.22998</v>
      </c>
    </row>
    <row r="5" spans="1:4" ht="15">
      <c r="A5" s="17" t="s">
        <v>7</v>
      </c>
      <c r="B5" s="5">
        <f>D5-C5</f>
        <v>47705931350</v>
      </c>
      <c r="C5" s="5">
        <v>123025231842.13</v>
      </c>
      <c r="D5" s="16">
        <v>170731163192.13</v>
      </c>
    </row>
    <row r="6" spans="1:4" ht="15">
      <c r="A6" s="17" t="s">
        <v>6</v>
      </c>
      <c r="B6" s="5">
        <f>D6-C6</f>
        <v>52522669700.000015</v>
      </c>
      <c r="C6" s="5">
        <v>131777865041.00999</v>
      </c>
      <c r="D6" s="16">
        <v>184300534741.01001</v>
      </c>
    </row>
    <row r="7" spans="1:4" ht="15">
      <c r="A7" s="17" t="s">
        <v>5</v>
      </c>
      <c r="B7" s="5">
        <f>D7-C7</f>
        <v>39587625100</v>
      </c>
      <c r="C7" s="5">
        <v>193970088335.95001</v>
      </c>
      <c r="D7" s="16">
        <v>233557713435.95001</v>
      </c>
    </row>
    <row r="8" spans="1:5" ht="15">
      <c r="A8" s="17" t="s">
        <v>4</v>
      </c>
      <c r="B8" s="5">
        <v>25878550505</v>
      </c>
      <c r="C8" s="5">
        <v>161040561475</v>
      </c>
      <c r="D8" s="16">
        <f>B8+C8</f>
        <v>186919111980</v>
      </c>
      <c r="E8" s="2"/>
    </row>
    <row r="9" spans="1:7" ht="15">
      <c r="A9" s="15" t="s">
        <v>3</v>
      </c>
      <c r="B9" s="14">
        <v>22928712500</v>
      </c>
      <c r="C9" s="14">
        <v>132224845953</v>
      </c>
      <c r="D9" s="11">
        <f>SUM(B9:C9)</f>
        <v>155153558453</v>
      </c>
      <c r="G9" s="9"/>
    </row>
    <row r="10" spans="1:8" ht="15">
      <c r="A10" s="13"/>
      <c r="B10" s="12">
        <v>-2949838005</v>
      </c>
      <c r="C10" s="12">
        <f>(C9-C8)/1000</f>
        <v>-28815715.522</v>
      </c>
      <c r="D10" s="11">
        <f>D9-D8</f>
        <v>-31765553527</v>
      </c>
      <c r="G10" s="9"/>
      <c r="H10" s="8"/>
    </row>
    <row r="11" spans="1:9" ht="15">
      <c r="A11" s="10"/>
      <c r="B11" s="10"/>
      <c r="C11" s="10"/>
      <c r="D11" s="10"/>
      <c r="G11" s="2"/>
      <c r="I11" s="2"/>
    </row>
    <row r="12" spans="1:4" ht="15">
      <c r="A12" s="10"/>
      <c r="B12" s="10"/>
      <c r="C12" s="10"/>
      <c r="D12" s="10"/>
    </row>
    <row r="14" spans="8:9" ht="15">
      <c r="H14" s="9"/>
      <c r="I14" s="8"/>
    </row>
    <row r="15" spans="8:10" ht="15">
      <c r="H15" s="2"/>
      <c r="J15" s="2"/>
    </row>
    <row r="29" spans="1:2" ht="15">
      <c r="A29" s="7"/>
      <c r="B29" t="s">
        <v>2</v>
      </c>
    </row>
    <row r="30" spans="1:2" ht="15">
      <c r="A30" s="6">
        <v>2007</v>
      </c>
      <c r="B30" s="5">
        <v>908984</v>
      </c>
    </row>
    <row r="31" spans="1:2" ht="15">
      <c r="A31" s="3">
        <v>39813</v>
      </c>
      <c r="B31" s="5">
        <v>885326</v>
      </c>
    </row>
    <row r="32" spans="1:2" ht="15">
      <c r="A32" s="3">
        <v>40178</v>
      </c>
      <c r="B32" s="5">
        <v>881852</v>
      </c>
    </row>
    <row r="33" spans="1:7" ht="15">
      <c r="A33" s="3">
        <v>40543</v>
      </c>
      <c r="B33" s="5">
        <v>987040</v>
      </c>
      <c r="G33" s="4"/>
    </row>
    <row r="34" spans="1:7" ht="15">
      <c r="A34" s="3">
        <v>40908</v>
      </c>
      <c r="B34" s="5">
        <v>957025</v>
      </c>
      <c r="G34" s="4"/>
    </row>
    <row r="35" spans="1:7" ht="15">
      <c r="A35" s="3">
        <v>41274</v>
      </c>
      <c r="B35" s="2">
        <v>937661</v>
      </c>
      <c r="G35" s="1"/>
    </row>
    <row r="49" ht="15">
      <c r="B49" t="s">
        <v>1</v>
      </c>
    </row>
    <row r="50" ht="15">
      <c r="B50" t="s">
        <v>0</v>
      </c>
    </row>
    <row r="51" ht="15">
      <c r="B51">
        <v>21942352500</v>
      </c>
    </row>
  </sheetData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